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KIRARIS-NAS\share\用紙・様式\☆書式・規則雛形\☆書式雛形\06 給与 2023\"/>
    </mc:Choice>
  </mc:AlternateContent>
  <xr:revisionPtr revIDLastSave="0" documentId="13_ncr:1_{9225FCF6-D401-475C-97A5-BF79E17F43EB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月給者" sheetId="2" r:id="rId1"/>
    <sheet name="日給・時給者" sheetId="3" r:id="rId2"/>
  </sheets>
  <definedNames>
    <definedName name="_xlnm.Print_Area" localSheetId="0">月給者!$A$1:$H$34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3" l="1"/>
  <c r="F31" i="3"/>
  <c r="F32" i="2" l="1"/>
  <c r="D37" i="3" l="1"/>
  <c r="F29" i="3"/>
  <c r="F32" i="3" l="1"/>
  <c r="F35" i="3"/>
  <c r="D34" i="2"/>
  <c r="F30" i="2"/>
  <c r="F33" i="2" s="1"/>
  <c r="F34" i="2" s="1"/>
  <c r="F36" i="3"/>
  <c r="F37" i="3" s="1"/>
</calcChain>
</file>

<file path=xl/sharedStrings.xml><?xml version="1.0" encoding="utf-8"?>
<sst xmlns="http://schemas.openxmlformats.org/spreadsheetml/2006/main" count="76" uniqueCount="53">
  <si>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</si>
  <si>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</si>
  <si>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</si>
  <si>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氏名</t>
    <rPh sb="0" eb="2">
      <t>シメイ</t>
    </rPh>
    <phoneticPr fontId="1"/>
  </si>
  <si>
    <t>暦日数</t>
    <rPh sb="0" eb="1">
      <t>コヨミ</t>
    </rPh>
    <rPh sb="1" eb="3">
      <t>ニッスウ</t>
    </rPh>
    <phoneticPr fontId="1"/>
  </si>
  <si>
    <t>休業手当日額試算表</t>
    <rPh sb="0" eb="2">
      <t>キュウギョウ</t>
    </rPh>
    <rPh sb="2" eb="4">
      <t>テアテ</t>
    </rPh>
    <rPh sb="4" eb="6">
      <t>ニチガク</t>
    </rPh>
    <rPh sb="6" eb="9">
      <t>シサンヒョウ</t>
    </rPh>
    <phoneticPr fontId="1"/>
  </si>
  <si>
    <t>を支給する</t>
    <rPh sb="1" eb="3">
      <t>シキュウ</t>
    </rPh>
    <phoneticPr fontId="1"/>
  </si>
  <si>
    <t>休業手当日額</t>
    <rPh sb="0" eb="2">
      <t>キュウギョウ</t>
    </rPh>
    <rPh sb="2" eb="4">
      <t>テアテ</t>
    </rPh>
    <rPh sb="4" eb="6">
      <t>ニチガク</t>
    </rPh>
    <phoneticPr fontId="1"/>
  </si>
  <si>
    <t>平均賃金日額</t>
    <rPh sb="0" eb="2">
      <t>ヘイキン</t>
    </rPh>
    <rPh sb="2" eb="4">
      <t>チンギン</t>
    </rPh>
    <rPh sb="4" eb="6">
      <t>ニチガク</t>
    </rPh>
    <phoneticPr fontId="1"/>
  </si>
  <si>
    <t>賃金総額</t>
    <rPh sb="0" eb="2">
      <t>チンギン</t>
    </rPh>
    <rPh sb="2" eb="4">
      <t>ソウガク</t>
    </rPh>
    <phoneticPr fontId="1"/>
  </si>
  <si>
    <t xml:space="preserve">●算定期間から除外される期間
</t>
    <rPh sb="1" eb="3">
      <t>サンテイ</t>
    </rPh>
    <rPh sb="3" eb="5">
      <t>キカン</t>
    </rPh>
    <rPh sb="7" eb="9">
      <t>ジョガイ</t>
    </rPh>
    <rPh sb="12" eb="14">
      <t>キカン</t>
    </rPh>
    <phoneticPr fontId="1"/>
  </si>
  <si>
    <t xml:space="preserve">●賃金総額から除外される賃金
</t>
    <rPh sb="1" eb="3">
      <t>チンギン</t>
    </rPh>
    <rPh sb="3" eb="5">
      <t>ソウガク</t>
    </rPh>
    <rPh sb="7" eb="9">
      <t>ジョガイ</t>
    </rPh>
    <rPh sb="12" eb="14">
      <t>チンギン</t>
    </rPh>
    <phoneticPr fontId="1"/>
  </si>
  <si>
    <t>●端数処理方法</t>
    <phoneticPr fontId="1"/>
  </si>
  <si>
    <t>３か月総計</t>
    <rPh sb="2" eb="3">
      <t>ガツ</t>
    </rPh>
    <rPh sb="3" eb="5">
      <t>ソウケイ</t>
    </rPh>
    <phoneticPr fontId="1"/>
  </si>
  <si>
    <t>３か月暦日数</t>
    <rPh sb="2" eb="3">
      <t>ゲツ</t>
    </rPh>
    <rPh sb="3" eb="4">
      <t>コヨミ</t>
    </rPh>
    <rPh sb="4" eb="6">
      <t>ニッスウ</t>
    </rPh>
    <phoneticPr fontId="1"/>
  </si>
  <si>
    <t>　①　臨時に支払われた賃金</t>
    <phoneticPr fontId="1"/>
  </si>
  <si>
    <t>　②　３か月を超える期間ごとに支払われる賃金</t>
    <phoneticPr fontId="1"/>
  </si>
  <si>
    <t>　③　通貨以外のもので支払われた賃金で、労働協約の定めにないもの</t>
    <phoneticPr fontId="1"/>
  </si>
  <si>
    <t>　①　業務上の負傷・疾病による療養のための休業期間</t>
    <phoneticPr fontId="1"/>
  </si>
  <si>
    <t>　②　産前産後休業期間</t>
    <phoneticPr fontId="1"/>
  </si>
  <si>
    <t>　③　使用者の責に帰すべき事由によって休業した期間</t>
    <rPh sb="3" eb="6">
      <t>シヨウシャ</t>
    </rPh>
    <rPh sb="7" eb="8">
      <t>セメ</t>
    </rPh>
    <rPh sb="9" eb="10">
      <t>キ</t>
    </rPh>
    <rPh sb="13" eb="15">
      <t>ジユウ</t>
    </rPh>
    <rPh sb="19" eb="21">
      <t>キュウギョウ</t>
    </rPh>
    <rPh sb="23" eb="25">
      <t>キカン</t>
    </rPh>
    <phoneticPr fontId="1"/>
  </si>
  <si>
    <t>　④　育児休業期間、介護休業期間</t>
    <rPh sb="3" eb="5">
      <t>イクジ</t>
    </rPh>
    <rPh sb="5" eb="7">
      <t>キュウギョウ</t>
    </rPh>
    <rPh sb="7" eb="9">
      <t>キカン</t>
    </rPh>
    <rPh sb="10" eb="12">
      <t>カイゴ</t>
    </rPh>
    <rPh sb="12" eb="14">
      <t>キュウギョウ</t>
    </rPh>
    <rPh sb="14" eb="16">
      <t>キカン</t>
    </rPh>
    <phoneticPr fontId="1"/>
  </si>
  <si>
    <t>　⑤　試用期間</t>
    <rPh sb="3" eb="5">
      <t>シヨウ</t>
    </rPh>
    <rPh sb="5" eb="7">
      <t>キカン</t>
    </rPh>
    <phoneticPr fontId="1"/>
  </si>
  <si>
    <t>　（昭和22.11.5　基発第232号）</t>
    <rPh sb="2" eb="4">
      <t>ショウワ</t>
    </rPh>
    <phoneticPr fontId="1"/>
  </si>
  <si>
    <t>　（通貨法第３条「債務の支払金の端数計算」）　</t>
    <rPh sb="2" eb="4">
      <t>ツウカ</t>
    </rPh>
    <rPh sb="4" eb="5">
      <t>ホウ</t>
    </rPh>
    <phoneticPr fontId="1"/>
  </si>
  <si>
    <r>
      <t>　特約がなければ、50銭未満を切り捨て、50銭以上</t>
    </r>
    <r>
      <rPr>
        <sz val="11"/>
        <color indexed="8"/>
        <rFont val="ＭＳ 明朝"/>
        <family val="1"/>
        <charset val="128"/>
      </rPr>
      <t>１</t>
    </r>
    <r>
      <rPr>
        <sz val="11"/>
        <color indexed="8"/>
        <rFont val="ＭＳ Ｐ明朝"/>
        <family val="1"/>
        <charset val="128"/>
      </rPr>
      <t>円未満を</t>
    </r>
    <r>
      <rPr>
        <sz val="11"/>
        <color indexed="8"/>
        <rFont val="ＭＳ 明朝"/>
        <family val="1"/>
        <charset val="128"/>
      </rPr>
      <t>１</t>
    </r>
    <r>
      <rPr>
        <sz val="11"/>
        <color indexed="8"/>
        <rFont val="ＭＳ Ｐ明朝"/>
        <family val="1"/>
        <charset val="128"/>
      </rPr>
      <t>円に切り上げる。</t>
    </r>
    <phoneticPr fontId="1"/>
  </si>
  <si>
    <r>
      <t>　②　</t>
    </r>
    <r>
      <rPr>
        <sz val="11"/>
        <color indexed="8"/>
        <rFont val="ＭＳ 明朝"/>
        <family val="1"/>
        <charset val="128"/>
      </rPr>
      <t>１</t>
    </r>
    <r>
      <rPr>
        <sz val="11"/>
        <color indexed="8"/>
        <rFont val="ＭＳ Ｐ明朝"/>
        <family val="1"/>
        <charset val="128"/>
      </rPr>
      <t>か月間における賃金の総額に</t>
    </r>
    <r>
      <rPr>
        <sz val="11"/>
        <color indexed="8"/>
        <rFont val="ＭＳ 明朝"/>
        <family val="1"/>
        <charset val="128"/>
      </rPr>
      <t>１</t>
    </r>
    <r>
      <rPr>
        <sz val="11"/>
        <color indexed="8"/>
        <rFont val="ＭＳ Ｐ明朝"/>
        <family val="1"/>
        <charset val="128"/>
      </rPr>
      <t>円未満の端数が生じた場合</t>
    </r>
    <phoneticPr fontId="1"/>
  </si>
  <si>
    <r>
      <t>　①　</t>
    </r>
    <r>
      <rPr>
        <sz val="11"/>
        <color indexed="8"/>
        <rFont val="ＭＳ 明朝"/>
        <family val="1"/>
        <charset val="128"/>
      </rPr>
      <t>１</t>
    </r>
    <r>
      <rPr>
        <sz val="11"/>
        <color indexed="8"/>
        <rFont val="ＭＳ Ｐ明朝"/>
        <family val="1"/>
        <charset val="128"/>
      </rPr>
      <t>日の平均賃金算定に当たり、銭未満の端数を生じた時はこれを切り捨てる。</t>
    </r>
    <rPh sb="4" eb="5">
      <t>ニチ</t>
    </rPh>
    <rPh sb="6" eb="8">
      <t>ヘイキン</t>
    </rPh>
    <rPh sb="8" eb="10">
      <t>チンギン</t>
    </rPh>
    <rPh sb="10" eb="12">
      <t>サンテイ</t>
    </rPh>
    <rPh sb="13" eb="14">
      <t>ア</t>
    </rPh>
    <rPh sb="17" eb="18">
      <t>セン</t>
    </rPh>
    <rPh sb="18" eb="20">
      <t>ミマン</t>
    </rPh>
    <rPh sb="21" eb="23">
      <t>ハスウ</t>
    </rPh>
    <rPh sb="24" eb="25">
      <t>ショウ</t>
    </rPh>
    <rPh sb="27" eb="28">
      <t>トキ</t>
    </rPh>
    <rPh sb="32" eb="33">
      <t>キ</t>
    </rPh>
    <rPh sb="34" eb="35">
      <t>ス</t>
    </rPh>
    <phoneticPr fontId="1"/>
  </si>
  <si>
    <t>NO.</t>
    <phoneticPr fontId="1"/>
  </si>
  <si>
    <t>○○ ○○</t>
    <phoneticPr fontId="1"/>
  </si>
  <si>
    <r>
      <rPr>
        <sz val="11"/>
        <color indexed="8"/>
        <rFont val="ＭＳ Ｐ明朝"/>
        <family val="1"/>
        <charset val="128"/>
      </rPr>
      <t xml:space="preserve">前提 ： </t>
    </r>
    <r>
      <rPr>
        <sz val="11"/>
        <color indexed="8"/>
        <rFont val="ＭＳ 明朝"/>
        <family val="1"/>
        <charset val="128"/>
      </rPr>
      <t>休業手当</t>
    </r>
    <r>
      <rPr>
        <sz val="11"/>
        <color indexed="8"/>
        <rFont val="ＭＳ Ｐ明朝"/>
        <family val="1"/>
        <charset val="128"/>
      </rPr>
      <t>として</t>
    </r>
    <r>
      <rPr>
        <sz val="11"/>
        <color indexed="8"/>
        <rFont val="ＭＳ 明朝"/>
        <family val="1"/>
        <charset val="128"/>
      </rPr>
      <t>平均賃金の</t>
    </r>
    <rPh sb="0" eb="2">
      <t>ゼンテイ</t>
    </rPh>
    <rPh sb="5" eb="7">
      <t>キュウギョウ</t>
    </rPh>
    <rPh sb="7" eb="9">
      <t>テアテ</t>
    </rPh>
    <rPh sb="12" eb="14">
      <t>ヘイキン</t>
    </rPh>
    <rPh sb="14" eb="16">
      <t>チンギン</t>
    </rPh>
    <phoneticPr fontId="1"/>
  </si>
  <si>
    <t>　①　臨時に支払われた賃金</t>
    <phoneticPr fontId="1"/>
  </si>
  <si>
    <t>　②　３か月を超える期間ごとに支払われる賃金</t>
    <phoneticPr fontId="1"/>
  </si>
  <si>
    <t>　③　通貨以外のもので支払われた賃金で、労働協約の定めにないもの</t>
    <phoneticPr fontId="1"/>
  </si>
  <si>
    <t>　①　業務上の負傷・疾病による療養のための休業期間</t>
    <phoneticPr fontId="1"/>
  </si>
  <si>
    <t>　②　産前産後休業期間</t>
    <phoneticPr fontId="1"/>
  </si>
  <si>
    <t>●端数処理方法</t>
    <phoneticPr fontId="1"/>
  </si>
  <si>
    <r>
      <rPr>
        <sz val="11"/>
        <color indexed="8"/>
        <rFont val="ＭＳ 明朝"/>
        <family val="1"/>
        <charset val="128"/>
      </rPr>
      <t>　①　</t>
    </r>
    <r>
      <rPr>
        <sz val="11"/>
        <color indexed="8"/>
        <rFont val="ＭＳ 明朝"/>
        <family val="1"/>
        <charset val="128"/>
      </rPr>
      <t>１</t>
    </r>
    <r>
      <rPr>
        <sz val="11"/>
        <color indexed="8"/>
        <rFont val="ＭＳ Ｐ明朝"/>
        <family val="1"/>
        <charset val="128"/>
      </rPr>
      <t>日の平均賃金算定に当たり、銭未満の端数を生じた時はこれを切り捨てる。</t>
    </r>
    <rPh sb="4" eb="5">
      <t>ニチ</t>
    </rPh>
    <rPh sb="6" eb="8">
      <t>ヘイキン</t>
    </rPh>
    <rPh sb="8" eb="10">
      <t>チンギン</t>
    </rPh>
    <rPh sb="10" eb="12">
      <t>サンテイ</t>
    </rPh>
    <rPh sb="13" eb="14">
      <t>ア</t>
    </rPh>
    <rPh sb="17" eb="18">
      <t>セン</t>
    </rPh>
    <rPh sb="18" eb="20">
      <t>ミマン</t>
    </rPh>
    <rPh sb="21" eb="23">
      <t>ハスウ</t>
    </rPh>
    <rPh sb="24" eb="25">
      <t>ショウ</t>
    </rPh>
    <rPh sb="27" eb="28">
      <t>トキ</t>
    </rPh>
    <rPh sb="32" eb="33">
      <t>キ</t>
    </rPh>
    <rPh sb="34" eb="35">
      <t>ス</t>
    </rPh>
    <phoneticPr fontId="1"/>
  </si>
  <si>
    <r>
      <rPr>
        <sz val="11"/>
        <color indexed="8"/>
        <rFont val="ＭＳ 明朝"/>
        <family val="1"/>
        <charset val="128"/>
      </rPr>
      <t>　②　</t>
    </r>
    <r>
      <rPr>
        <sz val="11"/>
        <color indexed="8"/>
        <rFont val="ＭＳ 明朝"/>
        <family val="1"/>
        <charset val="128"/>
      </rPr>
      <t>１</t>
    </r>
    <r>
      <rPr>
        <sz val="11"/>
        <color indexed="8"/>
        <rFont val="ＭＳ Ｐ明朝"/>
        <family val="1"/>
        <charset val="128"/>
      </rPr>
      <t>か月間における賃金の総額に</t>
    </r>
    <r>
      <rPr>
        <sz val="11"/>
        <color indexed="8"/>
        <rFont val="ＭＳ 明朝"/>
        <family val="1"/>
        <charset val="128"/>
      </rPr>
      <t>１</t>
    </r>
    <r>
      <rPr>
        <sz val="11"/>
        <color indexed="8"/>
        <rFont val="ＭＳ Ｐ明朝"/>
        <family val="1"/>
        <charset val="128"/>
      </rPr>
      <t>円未満の端数が生じた場合</t>
    </r>
    <phoneticPr fontId="1"/>
  </si>
  <si>
    <r>
      <t>　特約がなければ、50銭未満を切り捨て、50銭以上</t>
    </r>
    <r>
      <rPr>
        <sz val="11"/>
        <color indexed="8"/>
        <rFont val="ＭＳ 明朝"/>
        <family val="1"/>
        <charset val="128"/>
      </rPr>
      <t>１</t>
    </r>
    <r>
      <rPr>
        <sz val="11"/>
        <color indexed="8"/>
        <rFont val="ＭＳ Ｐ明朝"/>
        <family val="1"/>
        <charset val="128"/>
      </rPr>
      <t>円未満を</t>
    </r>
    <r>
      <rPr>
        <sz val="11"/>
        <color indexed="8"/>
        <rFont val="ＭＳ 明朝"/>
        <family val="1"/>
        <charset val="128"/>
      </rPr>
      <t>１</t>
    </r>
    <r>
      <rPr>
        <sz val="11"/>
        <color indexed="8"/>
        <rFont val="ＭＳ Ｐ明朝"/>
        <family val="1"/>
        <charset val="128"/>
      </rPr>
      <t>円に切り上げる。</t>
    </r>
    <phoneticPr fontId="1"/>
  </si>
  <si>
    <t>前提 : 休業手当として平均賃金の</t>
    <rPh sb="0" eb="2">
      <t>ゼンテイ</t>
    </rPh>
    <rPh sb="5" eb="7">
      <t>キュウギョウ</t>
    </rPh>
    <rPh sb="7" eb="9">
      <t>テアテ</t>
    </rPh>
    <rPh sb="12" eb="14">
      <t>ヘイキン</t>
    </rPh>
    <rPh sb="14" eb="16">
      <t>チンギン</t>
    </rPh>
    <phoneticPr fontId="1"/>
  </si>
  <si>
    <t>NO.</t>
    <phoneticPr fontId="1"/>
  </si>
  <si>
    <t>○○ ○○</t>
    <phoneticPr fontId="1"/>
  </si>
  <si>
    <t>３か月総計</t>
    <rPh sb="3" eb="5">
      <t>ソウケイ</t>
    </rPh>
    <phoneticPr fontId="1"/>
  </si>
  <si>
    <r>
      <rPr>
        <sz val="11"/>
        <rFont val="ＭＳ 明朝"/>
        <family val="1"/>
        <charset val="128"/>
      </rPr>
      <t>原則</t>
    </r>
    <r>
      <rPr>
        <sz val="11"/>
        <color indexed="8"/>
        <rFont val="ＭＳ 明朝"/>
        <family val="1"/>
        <charset val="128"/>
      </rPr>
      <t>式</t>
    </r>
    <rPh sb="0" eb="2">
      <t>ゲンソク</t>
    </rPh>
    <rPh sb="2" eb="3">
      <t>シキ</t>
    </rPh>
    <phoneticPr fontId="1"/>
  </si>
  <si>
    <t>出勤日数</t>
    <rPh sb="0" eb="2">
      <t>シュッキン</t>
    </rPh>
    <rPh sb="2" eb="4">
      <t>ニッスウ</t>
    </rPh>
    <phoneticPr fontId="1"/>
  </si>
  <si>
    <t>３か月出勤日数</t>
    <rPh sb="3" eb="5">
      <t>シュッキン</t>
    </rPh>
    <rPh sb="5" eb="7">
      <t>ニッスウ</t>
    </rPh>
    <phoneticPr fontId="1"/>
  </si>
  <si>
    <t>例外式（最低保障）</t>
    <rPh sb="0" eb="2">
      <t>レイガイ</t>
    </rPh>
    <rPh sb="2" eb="3">
      <t>シキ</t>
    </rPh>
    <rPh sb="4" eb="6">
      <t>サイテイ</t>
    </rPh>
    <rPh sb="6" eb="8">
      <t>ホショウ</t>
    </rPh>
    <phoneticPr fontId="1"/>
  </si>
  <si>
    <t>31</t>
    <phoneticPr fontId="1"/>
  </si>
  <si>
    <t>30</t>
    <phoneticPr fontId="1"/>
  </si>
  <si>
    <t>15</t>
    <phoneticPr fontId="1"/>
  </si>
  <si>
    <t>20</t>
    <phoneticPr fontId="1"/>
  </si>
  <si>
    <t>　④　下記①～⑤の除外される期間に対応して支払われた賃金</t>
    <rPh sb="3" eb="5">
      <t>カキ</t>
    </rPh>
    <rPh sb="9" eb="11">
      <t>ジョガイ</t>
    </rPh>
    <rPh sb="14" eb="16">
      <t>キカン</t>
    </rPh>
    <rPh sb="17" eb="19">
      <t>タイオウ</t>
    </rPh>
    <rPh sb="21" eb="23">
      <t>シハラ</t>
    </rPh>
    <rPh sb="26" eb="28">
      <t>チンギン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</si>
</sst>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日&quot;"/>
    <numFmt numFmtId="177" formatCode="#,##0&quot;%&quot;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4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8" fillId="0" borderId="0" xfId="0" applyFont="1">
      <alignment vertical="center"/>
    </xf>
    <xf numFmtId="38" fontId="4" fillId="0" borderId="0" xfId="2" applyFont="1" applyBorder="1">
      <alignment vertical="center"/>
    </xf>
    <xf numFmtId="0" fontId="8" fillId="0" borderId="1" xfId="0" applyFont="1" applyBorder="1">
      <alignment vertical="center"/>
    </xf>
    <xf numFmtId="38" fontId="4" fillId="0" borderId="2" xfId="2" applyFont="1" applyBorder="1">
      <alignment vertical="center"/>
    </xf>
    <xf numFmtId="40" fontId="4" fillId="0" borderId="2" xfId="2" applyNumberFormat="1" applyFont="1" applyFill="1" applyBorder="1">
      <alignment vertical="center"/>
    </xf>
    <xf numFmtId="40" fontId="4" fillId="0" borderId="4" xfId="2" applyNumberFormat="1" applyFont="1" applyFill="1" applyBorder="1">
      <alignment vertical="center"/>
    </xf>
    <xf numFmtId="0" fontId="9" fillId="0" borderId="0" xfId="0" applyFont="1">
      <alignment vertical="center"/>
    </xf>
    <xf numFmtId="0" fontId="9" fillId="0" borderId="5" xfId="0" applyFont="1" applyBorder="1">
      <alignment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38" fontId="4" fillId="0" borderId="8" xfId="2" applyFont="1" applyBorder="1">
      <alignment vertical="center"/>
    </xf>
    <xf numFmtId="176" fontId="4" fillId="0" borderId="8" xfId="2" applyNumberFormat="1" applyFont="1" applyBorder="1">
      <alignment vertical="center"/>
    </xf>
    <xf numFmtId="0" fontId="10" fillId="0" borderId="0" xfId="0" applyFont="1">
      <alignment vertical="center"/>
    </xf>
    <xf numFmtId="0" fontId="10" fillId="0" borderId="5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8" fillId="0" borderId="5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38" fontId="4" fillId="0" borderId="5" xfId="2" applyFont="1" applyBorder="1">
      <alignment vertical="center"/>
    </xf>
    <xf numFmtId="0" fontId="3" fillId="0" borderId="0" xfId="0" applyFont="1" applyAlignment="1">
      <alignment horizontal="center" vertical="center"/>
    </xf>
    <xf numFmtId="177" fontId="6" fillId="2" borderId="0" xfId="1" applyNumberFormat="1" applyFont="1" applyFill="1" applyBorder="1" applyAlignment="1">
      <alignment horizontal="center" vertical="center"/>
    </xf>
    <xf numFmtId="0" fontId="11" fillId="0" borderId="0" xfId="0" applyFont="1">
      <alignment vertical="center"/>
    </xf>
    <xf numFmtId="38" fontId="4" fillId="0" borderId="13" xfId="2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76" fontId="4" fillId="0" borderId="8" xfId="2" applyNumberFormat="1" applyFont="1" applyBorder="1" applyAlignment="1">
      <alignment horizontal="right" vertical="center"/>
    </xf>
    <xf numFmtId="49" fontId="4" fillId="2" borderId="2" xfId="2" applyNumberFormat="1" applyFont="1" applyFill="1" applyBorder="1" applyAlignment="1">
      <alignment horizontal="right" vertical="center"/>
    </xf>
    <xf numFmtId="0" fontId="5" fillId="0" borderId="0" xfId="0" applyFont="1">
      <alignment vertical="center"/>
    </xf>
    <xf numFmtId="38" fontId="10" fillId="0" borderId="5" xfId="2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>
      <alignment vertical="center"/>
    </xf>
    <xf numFmtId="38" fontId="10" fillId="0" borderId="0" xfId="2" applyFont="1" applyBorder="1">
      <alignment vertical="center"/>
    </xf>
    <xf numFmtId="0" fontId="7" fillId="0" borderId="0" xfId="0" applyFont="1">
      <alignment vertical="center"/>
    </xf>
    <xf numFmtId="38" fontId="7" fillId="0" borderId="0" xfId="2" applyFont="1" applyBorder="1">
      <alignment vertical="center"/>
    </xf>
    <xf numFmtId="38" fontId="9" fillId="0" borderId="5" xfId="2" applyFont="1" applyBorder="1">
      <alignment vertical="center"/>
    </xf>
    <xf numFmtId="38" fontId="9" fillId="0" borderId="0" xfId="2" applyFont="1" applyBorder="1">
      <alignment vertical="center"/>
    </xf>
    <xf numFmtId="177" fontId="4" fillId="0" borderId="0" xfId="1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38" fontId="4" fillId="0" borderId="2" xfId="2" applyFont="1" applyBorder="1" applyAlignment="1">
      <alignment vertical="center" shrinkToFit="1"/>
    </xf>
    <xf numFmtId="176" fontId="4" fillId="0" borderId="2" xfId="2" applyNumberFormat="1" applyFont="1" applyBorder="1" applyAlignment="1">
      <alignment vertical="center" shrinkToFit="1"/>
    </xf>
    <xf numFmtId="176" fontId="4" fillId="0" borderId="2" xfId="2" applyNumberFormat="1" applyFont="1" applyBorder="1" applyAlignment="1">
      <alignment horizontal="right" vertical="center" shrinkToFit="1"/>
    </xf>
    <xf numFmtId="40" fontId="4" fillId="0" borderId="2" xfId="2" applyNumberFormat="1" applyFont="1" applyBorder="1" applyAlignment="1">
      <alignment vertical="center" shrinkToFit="1"/>
    </xf>
    <xf numFmtId="4" fontId="4" fillId="0" borderId="2" xfId="2" applyNumberFormat="1" applyFont="1" applyBorder="1" applyAlignment="1">
      <alignment vertical="center" shrinkToFit="1"/>
    </xf>
    <xf numFmtId="38" fontId="4" fillId="0" borderId="2" xfId="2" applyFont="1" applyFill="1" applyBorder="1" applyAlignment="1">
      <alignment vertical="center" shrinkToFit="1"/>
    </xf>
    <xf numFmtId="176" fontId="4" fillId="0" borderId="2" xfId="2" applyNumberFormat="1" applyFont="1" applyFill="1" applyBorder="1" applyAlignment="1">
      <alignment vertical="center" shrinkToFit="1"/>
    </xf>
    <xf numFmtId="176" fontId="4" fillId="0" borderId="2" xfId="2" applyNumberFormat="1" applyFont="1" applyFill="1" applyBorder="1" applyAlignment="1">
      <alignment horizontal="right" vertical="center" shrinkToFit="1"/>
    </xf>
    <xf numFmtId="38" fontId="4" fillId="0" borderId="8" xfId="2" applyFont="1" applyFill="1" applyBorder="1" applyAlignment="1">
      <alignment vertical="center" shrinkToFit="1"/>
    </xf>
    <xf numFmtId="40" fontId="4" fillId="0" borderId="8" xfId="2" applyNumberFormat="1" applyFont="1" applyFill="1" applyBorder="1" applyAlignment="1">
      <alignment vertical="center" shrinkToFit="1"/>
    </xf>
    <xf numFmtId="40" fontId="4" fillId="0" borderId="2" xfId="2" applyNumberFormat="1" applyFont="1" applyFill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40" fontId="4" fillId="0" borderId="4" xfId="2" applyNumberFormat="1" applyFont="1" applyFill="1" applyBorder="1" applyAlignment="1">
      <alignment vertical="center" shrinkToFit="1"/>
    </xf>
    <xf numFmtId="0" fontId="4" fillId="2" borderId="0" xfId="0" applyFont="1" applyFill="1" applyAlignment="1">
      <alignment horizontal="center" vertical="center"/>
    </xf>
    <xf numFmtId="38" fontId="4" fillId="2" borderId="2" xfId="2" applyFont="1" applyFill="1" applyBorder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3" xfId="0" applyFont="1" applyBorder="1">
      <alignment vertical="center"/>
    </xf>
    <xf numFmtId="0" fontId="4" fillId="2" borderId="0" xfId="0" applyFont="1" applyFill="1" applyAlignment="1">
      <alignment horizontal="center" vertical="center" shrinkToFit="1"/>
    </xf>
    <xf numFmtId="38" fontId="4" fillId="2" borderId="2" xfId="2" applyFont="1" applyFill="1" applyBorder="1" applyAlignment="1">
      <alignment vertical="center" shrinkToFit="1"/>
    </xf>
    <xf numFmtId="49" fontId="4" fillId="2" borderId="2" xfId="2" applyNumberFormat="1" applyFont="1" applyFill="1" applyBorder="1" applyAlignment="1">
      <alignment horizontal="right" vertical="center" shrinkToFit="1"/>
    </xf>
    <xf numFmtId="0" fontId="10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shrinkToFi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0</xdr:row>
      <xdr:rowOff>114300</xdr:rowOff>
    </xdr:from>
    <xdr:to>
      <xdr:col>6</xdr:col>
      <xdr:colOff>523875</xdr:colOff>
      <xdr:row>0</xdr:row>
      <xdr:rowOff>342900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4038600" y="114300"/>
          <a:ext cx="7334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月給者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390525</xdr:colOff>
      <xdr:row>0</xdr:row>
      <xdr:rowOff>133350</xdr:rowOff>
    </xdr:from>
    <xdr:to>
      <xdr:col>7</xdr:col>
      <xdr:colOff>0</xdr:colOff>
      <xdr:row>1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952875" y="133350"/>
          <a:ext cx="10191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日給・時給者</a:t>
          </a:r>
        </a:p>
      </xdr:txBody>
    </xdr:sp>
    <xdr:clientData/>
  </xdr:twoCellAnchor>
  <xdr:twoCellAnchor>
    <xdr:from>
      <xdr:col>6</xdr:col>
      <xdr:colOff>171449</xdr:colOff>
      <xdr:row>31</xdr:row>
      <xdr:rowOff>142875</xdr:rowOff>
    </xdr:from>
    <xdr:to>
      <xdr:col>8</xdr:col>
      <xdr:colOff>662419</xdr:colOff>
      <xdr:row>35</xdr:row>
      <xdr:rowOff>85725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457699" y="5572125"/>
          <a:ext cx="1862570" cy="638175"/>
        </a:xfrm>
        <a:prstGeom prst="wedgeRectCallout">
          <a:avLst>
            <a:gd name="adj1" fmla="val -59569"/>
            <a:gd name="adj2" fmla="val 27552"/>
          </a:avLst>
        </a:prstGeom>
        <a:solidFill>
          <a:schemeClr val="bg1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72000" algn="l"/>
          <a:r>
            <a:rPr kumimoji="1" lang="ja-JP" altLang="en-US" sz="800" u="none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＜例外式＞</a:t>
          </a:r>
          <a:endParaRPr kumimoji="1" lang="en-US" altLang="ja-JP" sz="800" u="none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marL="72000" algn="l"/>
          <a:r>
            <a:rPr kumimoji="1" lang="ja-JP" altLang="en-US" sz="800" u="none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 </a:t>
          </a:r>
          <a:endParaRPr kumimoji="1" lang="en-US" altLang="ja-JP" sz="800" u="none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marL="72000" algn="l"/>
          <a:endParaRPr kumimoji="1" lang="en-US" altLang="ja-JP" sz="800" u="none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marL="72000" algn="l"/>
          <a:endParaRPr kumimoji="1" lang="ja-JP" altLang="en-US" sz="800" u="none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6</xdr:col>
      <xdr:colOff>85724</xdr:colOff>
      <xdr:row>36</xdr:row>
      <xdr:rowOff>181840</xdr:rowOff>
    </xdr:from>
    <xdr:to>
      <xdr:col>8</xdr:col>
      <xdr:colOff>662420</xdr:colOff>
      <xdr:row>40</xdr:row>
      <xdr:rowOff>38100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371974" y="6487390"/>
          <a:ext cx="1948296" cy="551585"/>
        </a:xfrm>
        <a:prstGeom prst="wedgeRectCallout">
          <a:avLst>
            <a:gd name="adj1" fmla="val -54511"/>
            <a:gd name="adj2" fmla="val -104681"/>
          </a:avLst>
        </a:prstGeom>
        <a:solidFill>
          <a:schemeClr val="bg1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800" u="none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原則式と例外式を比較し、金額の高いほうを平均賃金日額とする</a:t>
          </a:r>
        </a:p>
      </xdr:txBody>
    </xdr:sp>
    <xdr:clientData/>
  </xdr:twoCellAnchor>
  <xdr:twoCellAnchor>
    <xdr:from>
      <xdr:col>6</xdr:col>
      <xdr:colOff>85724</xdr:colOff>
      <xdr:row>27</xdr:row>
      <xdr:rowOff>152400</xdr:rowOff>
    </xdr:from>
    <xdr:to>
      <xdr:col>8</xdr:col>
      <xdr:colOff>311726</xdr:colOff>
      <xdr:row>31</xdr:row>
      <xdr:rowOff>57149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371974" y="4895850"/>
          <a:ext cx="1597602" cy="590549"/>
        </a:xfrm>
        <a:prstGeom prst="wedgeRectCallout">
          <a:avLst>
            <a:gd name="adj1" fmla="val -55442"/>
            <a:gd name="adj2" fmla="val 61241"/>
          </a:avLst>
        </a:prstGeom>
        <a:solidFill>
          <a:schemeClr val="bg1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72000" algn="l"/>
          <a:r>
            <a:rPr kumimoji="1" lang="ja-JP" altLang="en-US" sz="800" u="none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＜原則式＞</a:t>
          </a:r>
          <a:endParaRPr kumimoji="1" lang="en-US" altLang="ja-JP" sz="800" u="none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marL="72000" algn="l"/>
          <a:r>
            <a:rPr kumimoji="1" lang="ja-JP" altLang="en-US" sz="800" u="none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 過去３か月の賃金総額</a:t>
          </a:r>
          <a:r>
            <a:rPr kumimoji="1" lang="ja-JP" altLang="en-US" sz="800" u="sng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　</a:t>
          </a:r>
          <a:endParaRPr kumimoji="1" lang="en-US" altLang="ja-JP" sz="800" u="sng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marL="72000" algn="l"/>
          <a:r>
            <a:rPr kumimoji="1" lang="ja-JP" altLang="en-US" sz="800" u="non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 </a:t>
          </a:r>
          <a:r>
            <a:rPr kumimoji="1" lang="ja-JP" altLang="en-US" sz="800" u="none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 過去３か月の歴日数</a:t>
          </a:r>
        </a:p>
      </xdr:txBody>
    </xdr:sp>
    <xdr:clientData/>
  </xdr:twoCellAnchor>
  <xdr:twoCellAnchor>
    <xdr:from>
      <xdr:col>6</xdr:col>
      <xdr:colOff>295275</xdr:colOff>
      <xdr:row>33</xdr:row>
      <xdr:rowOff>38100</xdr:rowOff>
    </xdr:from>
    <xdr:to>
      <xdr:col>8</xdr:col>
      <xdr:colOff>514350</xdr:colOff>
      <xdr:row>35</xdr:row>
      <xdr:rowOff>9525</xdr:rowOff>
    </xdr:to>
    <xdr:grpSp>
      <xdr:nvGrpSpPr>
        <xdr:cNvPr id="6" name="グループ化 1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>
          <a:grpSpLocks/>
        </xdr:cNvGrpSpPr>
      </xdr:nvGrpSpPr>
      <xdr:grpSpPr bwMode="auto">
        <a:xfrm>
          <a:off x="4552950" y="5810250"/>
          <a:ext cx="1590675" cy="323850"/>
          <a:chOff x="4580641" y="5844903"/>
          <a:chExt cx="1584629" cy="333362"/>
        </a:xfrm>
      </xdr:grpSpPr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 txBox="1"/>
        </xdr:nvSpPr>
        <xdr:spPr>
          <a:xfrm>
            <a:off x="4580641" y="5844903"/>
            <a:ext cx="1100700" cy="1568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ctr" anchorCtr="1"/>
          <a:lstStyle/>
          <a:p>
            <a:r>
              <a:rPr kumimoji="1" lang="ja-JP" altLang="en-US" sz="800">
                <a:latin typeface="ＭＳ Ｐ明朝" pitchFamily="18" charset="-128"/>
                <a:ea typeface="ＭＳ Ｐ明朝" pitchFamily="18" charset="-128"/>
              </a:rPr>
              <a:t>過去３か月の賃金総額</a:t>
            </a:r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 txBox="1"/>
        </xdr:nvSpPr>
        <xdr:spPr>
          <a:xfrm>
            <a:off x="4580641" y="6021389"/>
            <a:ext cx="1100700" cy="1568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ctr" anchorCtr="1"/>
          <a:lstStyle/>
          <a:p>
            <a:r>
              <a:rPr kumimoji="1" lang="ja-JP" altLang="en-US" sz="800">
                <a:latin typeface="ＭＳ Ｐ明朝" pitchFamily="18" charset="-128"/>
                <a:ea typeface="ＭＳ Ｐ明朝" pitchFamily="18" charset="-128"/>
              </a:rPr>
              <a:t>過去３か月の出勤日数</a:t>
            </a:r>
          </a:p>
        </xdr:txBody>
      </xdr: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 txBox="1"/>
        </xdr:nvSpPr>
        <xdr:spPr>
          <a:xfrm>
            <a:off x="5909072" y="5844903"/>
            <a:ext cx="246709" cy="1568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ctr" anchorCtr="1"/>
          <a:lstStyle/>
          <a:p>
            <a:r>
              <a:rPr kumimoji="1" lang="en-US" altLang="ja-JP" sz="800">
                <a:latin typeface="ＭＳ Ｐ明朝" pitchFamily="18" charset="-128"/>
                <a:ea typeface="ＭＳ Ｐ明朝" pitchFamily="18" charset="-128"/>
              </a:rPr>
              <a:t>60</a:t>
            </a:r>
            <a:endParaRPr kumimoji="1" lang="ja-JP" altLang="en-US" sz="800">
              <a:latin typeface="ＭＳ Ｐ明朝" pitchFamily="18" charset="-128"/>
              <a:ea typeface="ＭＳ Ｐ明朝" pitchFamily="18" charset="-128"/>
            </a:endParaRPr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 txBox="1"/>
        </xdr:nvSpPr>
        <xdr:spPr>
          <a:xfrm>
            <a:off x="5899584" y="6021389"/>
            <a:ext cx="265686" cy="1568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ctr" anchorCtr="1"/>
          <a:lstStyle/>
          <a:p>
            <a:r>
              <a:rPr kumimoji="1" lang="en-US" altLang="ja-JP" sz="800">
                <a:latin typeface="ＭＳ Ｐ明朝" pitchFamily="18" charset="-128"/>
                <a:ea typeface="ＭＳ Ｐ明朝" pitchFamily="18" charset="-128"/>
              </a:rPr>
              <a:t>100</a:t>
            </a:r>
            <a:endParaRPr kumimoji="1" lang="ja-JP" altLang="en-US" sz="800">
              <a:latin typeface="ＭＳ Ｐ明朝" pitchFamily="18" charset="-128"/>
              <a:ea typeface="ＭＳ Ｐ明朝" pitchFamily="18" charset="-128"/>
            </a:endParaRP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 txBox="1"/>
        </xdr:nvSpPr>
        <xdr:spPr>
          <a:xfrm>
            <a:off x="5671853" y="5923341"/>
            <a:ext cx="237220" cy="16668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ctr" anchorCtr="1"/>
          <a:lstStyle/>
          <a:p>
            <a:r>
              <a:rPr kumimoji="1" lang="en-US" altLang="ja-JP" sz="800">
                <a:latin typeface="ＭＳ Ｐ明朝" pitchFamily="18" charset="-128"/>
                <a:ea typeface="ＭＳ Ｐ明朝" pitchFamily="18" charset="-128"/>
              </a:rPr>
              <a:t>×</a:t>
            </a:r>
            <a:endParaRPr kumimoji="1" lang="ja-JP" altLang="en-US" sz="800">
              <a:latin typeface="ＭＳ Ｐ明朝" pitchFamily="18" charset="-128"/>
              <a:ea typeface="ＭＳ Ｐ明朝" pitchFamily="18" charset="-128"/>
            </a:endParaRPr>
          </a:p>
        </xdr:txBody>
      </xdr:sp>
      <xdr:cxnSp macro="">
        <xdr:nvCxnSpPr>
          <xdr:cNvPr id="12" name="直線コネクタ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CxnSpPr/>
        </xdr:nvCxnSpPr>
        <xdr:spPr>
          <a:xfrm flipV="1">
            <a:off x="4580641" y="6011584"/>
            <a:ext cx="1062745" cy="0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直線コネクタ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CxnSpPr/>
        </xdr:nvCxnSpPr>
        <xdr:spPr>
          <a:xfrm>
            <a:off x="5890095" y="6011584"/>
            <a:ext cx="275175" cy="0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272746</xdr:colOff>
      <xdr:row>29</xdr:row>
      <xdr:rowOff>164522</xdr:rowOff>
    </xdr:from>
    <xdr:to>
      <xdr:col>8</xdr:col>
      <xdr:colOff>103909</xdr:colOff>
      <xdr:row>29</xdr:row>
      <xdr:rowOff>166714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 flipV="1">
          <a:off x="4558996" y="5250872"/>
          <a:ext cx="1202763" cy="2192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tabSelected="1" zoomScaleNormal="100" zoomScaleSheetLayoutView="100" workbookViewId="0">
      <selection activeCell="A9" sqref="A9"/>
    </sheetView>
  </sheetViews>
  <sheetFormatPr defaultRowHeight="13.5" x14ac:dyDescent="0.15"/>
  <cols>
    <col min="1" max="1" width="4.125" style="1" bestFit="1" customWidth="1"/>
    <col min="2" max="2" width="10.25" style="1" bestFit="1" customWidth="1"/>
    <col min="3" max="3" width="15.75" style="1" customWidth="1"/>
    <col min="4" max="5" width="9" style="1"/>
    <col min="6" max="6" width="10.5" style="1" bestFit="1" customWidth="1"/>
    <col min="7" max="16384" width="9" style="1"/>
  </cols>
  <sheetData>
    <row r="1" spans="1:8" ht="24.75" customHeight="1" x14ac:dyDescent="0.15">
      <c r="A1" s="71" t="s">
        <v>5</v>
      </c>
      <c r="B1" s="71"/>
      <c r="C1" s="71"/>
      <c r="D1" s="71"/>
      <c r="E1" s="71"/>
      <c r="F1" s="71"/>
      <c r="G1" s="71"/>
      <c r="H1" s="71"/>
    </row>
    <row r="2" spans="1:8" ht="15" customHeight="1" thickBot="1" x14ac:dyDescent="0.2">
      <c r="A2" s="15"/>
      <c r="B2" s="15"/>
      <c r="C2" s="15"/>
      <c r="D2" s="15"/>
      <c r="E2" s="15"/>
      <c r="F2" s="15"/>
      <c r="G2" s="16"/>
      <c r="H2" s="16"/>
    </row>
    <row r="3" spans="1:8" ht="15" customHeight="1" thickTop="1" x14ac:dyDescent="0.15">
      <c r="A3" s="20"/>
      <c r="B3" s="20"/>
      <c r="C3" s="20"/>
      <c r="D3" s="20"/>
      <c r="E3" s="20"/>
      <c r="F3" s="20"/>
    </row>
    <row r="4" spans="1:8" s="7" customFormat="1" ht="15" customHeight="1" x14ac:dyDescent="0.15">
      <c r="A4" s="17" t="s">
        <v>11</v>
      </c>
      <c r="B4" s="17"/>
      <c r="C4" s="17"/>
      <c r="D4" s="17"/>
      <c r="E4" s="17"/>
      <c r="F4" s="17"/>
      <c r="G4" s="13"/>
    </row>
    <row r="5" spans="1:8" s="7" customFormat="1" x14ac:dyDescent="0.15">
      <c r="A5" s="17" t="s">
        <v>15</v>
      </c>
      <c r="B5" s="17"/>
      <c r="C5" s="17"/>
      <c r="D5" s="17"/>
      <c r="E5" s="17"/>
      <c r="F5" s="17"/>
      <c r="G5" s="13"/>
    </row>
    <row r="6" spans="1:8" s="7" customFormat="1" x14ac:dyDescent="0.15">
      <c r="A6" s="17" t="s">
        <v>16</v>
      </c>
      <c r="B6" s="17"/>
      <c r="C6" s="17"/>
      <c r="D6" s="17"/>
      <c r="E6" s="17"/>
      <c r="F6" s="17"/>
      <c r="G6" s="13"/>
    </row>
    <row r="7" spans="1:8" s="7" customFormat="1" x14ac:dyDescent="0.15">
      <c r="A7" s="17" t="s">
        <v>17</v>
      </c>
      <c r="B7" s="17"/>
      <c r="C7" s="17"/>
      <c r="D7" s="17"/>
      <c r="E7" s="17"/>
      <c r="F7" s="17"/>
      <c r="G7" s="13"/>
    </row>
    <row r="8" spans="1:8" s="7" customFormat="1" x14ac:dyDescent="0.15">
      <c r="A8" s="17" t="s">
        <v>52</v>
      </c>
      <c r="B8" s="17"/>
      <c r="C8" s="17"/>
      <c r="D8" s="17"/>
      <c r="E8" s="17"/>
      <c r="F8" s="17"/>
      <c r="G8" s="13"/>
    </row>
    <row r="9" spans="1:8" s="7" customFormat="1" x14ac:dyDescent="0.15">
      <c r="A9" s="17"/>
      <c r="B9" s="17"/>
      <c r="C9" s="17"/>
      <c r="D9" s="17"/>
      <c r="E9" s="17"/>
      <c r="F9" s="17"/>
      <c r="G9" s="13"/>
    </row>
    <row r="10" spans="1:8" s="7" customFormat="1" x14ac:dyDescent="0.15">
      <c r="A10" s="17" t="s">
        <v>10</v>
      </c>
      <c r="B10" s="17"/>
      <c r="C10" s="17"/>
      <c r="D10" s="17"/>
      <c r="E10" s="17"/>
      <c r="F10" s="17"/>
      <c r="G10" s="13"/>
    </row>
    <row r="11" spans="1:8" s="7" customFormat="1" x14ac:dyDescent="0.15">
      <c r="A11" s="17" t="s">
        <v>18</v>
      </c>
      <c r="B11" s="17"/>
      <c r="C11" s="17"/>
      <c r="D11" s="17"/>
      <c r="E11" s="17"/>
      <c r="F11" s="17"/>
      <c r="G11" s="13"/>
    </row>
    <row r="12" spans="1:8" s="7" customFormat="1" x14ac:dyDescent="0.15">
      <c r="A12" s="17" t="s">
        <v>19</v>
      </c>
      <c r="B12" s="17"/>
      <c r="C12" s="17"/>
      <c r="D12" s="17"/>
      <c r="E12" s="17"/>
      <c r="F12" s="17"/>
      <c r="G12" s="13"/>
    </row>
    <row r="13" spans="1:8" s="7" customFormat="1" x14ac:dyDescent="0.15">
      <c r="A13" s="17" t="s">
        <v>20</v>
      </c>
      <c r="B13" s="17"/>
      <c r="C13" s="17"/>
      <c r="D13" s="17"/>
      <c r="E13" s="17"/>
      <c r="F13" s="17"/>
      <c r="G13" s="13"/>
    </row>
    <row r="14" spans="1:8" s="7" customFormat="1" x14ac:dyDescent="0.15">
      <c r="A14" s="17" t="s">
        <v>21</v>
      </c>
      <c r="B14" s="17"/>
      <c r="C14" s="17"/>
      <c r="D14" s="17"/>
      <c r="E14" s="17"/>
      <c r="F14" s="17"/>
      <c r="G14" s="13"/>
    </row>
    <row r="15" spans="1:8" s="7" customFormat="1" x14ac:dyDescent="0.15">
      <c r="A15" s="17" t="s">
        <v>22</v>
      </c>
      <c r="B15" s="17"/>
      <c r="C15" s="17"/>
      <c r="D15" s="17"/>
      <c r="E15" s="17"/>
      <c r="F15" s="17"/>
      <c r="G15" s="13"/>
    </row>
    <row r="16" spans="1:8" s="7" customFormat="1" x14ac:dyDescent="0.15">
      <c r="A16" s="17"/>
      <c r="B16" s="17"/>
      <c r="C16" s="17"/>
      <c r="D16" s="17"/>
      <c r="E16" s="17"/>
      <c r="F16" s="17"/>
      <c r="G16" s="13"/>
    </row>
    <row r="17" spans="1:8" s="7" customFormat="1" x14ac:dyDescent="0.15">
      <c r="A17" s="18" t="s">
        <v>12</v>
      </c>
      <c r="B17" s="1"/>
      <c r="C17" s="1"/>
      <c r="D17" s="2"/>
      <c r="E17" s="2"/>
      <c r="F17" s="2"/>
      <c r="G17" s="13"/>
    </row>
    <row r="18" spans="1:8" s="7" customFormat="1" x14ac:dyDescent="0.15">
      <c r="A18" s="22" t="s">
        <v>27</v>
      </c>
      <c r="B18" s="1"/>
      <c r="C18" s="1"/>
      <c r="D18" s="2"/>
      <c r="E18" s="2"/>
      <c r="F18" s="2"/>
      <c r="G18" s="13"/>
    </row>
    <row r="19" spans="1:8" s="7" customFormat="1" x14ac:dyDescent="0.15">
      <c r="A19" s="1"/>
      <c r="B19" s="22" t="s">
        <v>23</v>
      </c>
      <c r="C19" s="1"/>
      <c r="D19" s="2"/>
      <c r="E19" s="2"/>
      <c r="F19" s="2"/>
      <c r="G19" s="13"/>
    </row>
    <row r="20" spans="1:8" s="7" customFormat="1" x14ac:dyDescent="0.15">
      <c r="A20" s="22" t="s">
        <v>26</v>
      </c>
      <c r="B20" s="22"/>
      <c r="C20" s="1"/>
      <c r="D20" s="2"/>
      <c r="E20" s="2"/>
      <c r="F20" s="2"/>
      <c r="G20" s="13"/>
    </row>
    <row r="21" spans="1:8" s="7" customFormat="1" x14ac:dyDescent="0.15">
      <c r="A21" s="1"/>
      <c r="B21" s="22" t="s">
        <v>25</v>
      </c>
      <c r="C21" s="1"/>
      <c r="D21" s="2"/>
      <c r="E21" s="2"/>
      <c r="F21" s="2"/>
      <c r="G21" s="13"/>
    </row>
    <row r="22" spans="1:8" s="7" customFormat="1" x14ac:dyDescent="0.15">
      <c r="A22" s="1"/>
      <c r="B22" s="22" t="s">
        <v>24</v>
      </c>
      <c r="C22" s="1"/>
      <c r="D22" s="2"/>
      <c r="E22" s="2"/>
      <c r="F22" s="2"/>
      <c r="G22" s="13"/>
    </row>
    <row r="23" spans="1:8" s="7" customFormat="1" ht="14.25" thickBot="1" x14ac:dyDescent="0.2">
      <c r="A23" s="16"/>
      <c r="B23" s="16"/>
      <c r="C23" s="16"/>
      <c r="D23" s="19"/>
      <c r="E23" s="19"/>
      <c r="F23" s="19"/>
      <c r="G23" s="14"/>
      <c r="H23" s="8"/>
    </row>
    <row r="24" spans="1:8" ht="14.25" thickTop="1" x14ac:dyDescent="0.15">
      <c r="D24" s="2"/>
      <c r="E24" s="2"/>
      <c r="F24" s="2"/>
    </row>
    <row r="25" spans="1:8" x14ac:dyDescent="0.15">
      <c r="A25" s="72" t="s">
        <v>30</v>
      </c>
      <c r="B25" s="72"/>
      <c r="C25" s="72"/>
      <c r="D25" s="21">
        <v>60</v>
      </c>
      <c r="E25" s="2" t="s">
        <v>6</v>
      </c>
      <c r="G25" s="2"/>
    </row>
    <row r="26" spans="1:8" x14ac:dyDescent="0.15">
      <c r="D26" s="2"/>
      <c r="E26" s="2"/>
      <c r="F26" s="2"/>
    </row>
    <row r="27" spans="1:8" ht="14.25" thickBot="1" x14ac:dyDescent="0.2">
      <c r="D27" s="2"/>
      <c r="E27" s="2"/>
      <c r="F27" s="2"/>
    </row>
    <row r="28" spans="1:8" ht="14.25" thickBot="1" x14ac:dyDescent="0.2">
      <c r="A28" s="25" t="s">
        <v>28</v>
      </c>
      <c r="B28" s="24" t="s">
        <v>3</v>
      </c>
      <c r="C28" s="3"/>
      <c r="D28" s="23" t="s">
        <v>0</v>
      </c>
      <c r="E28" s="23" t="s">
        <v>1</v>
      </c>
      <c r="F28" s="23" t="s">
        <v>2</v>
      </c>
    </row>
    <row r="29" spans="1:8" x14ac:dyDescent="0.15">
      <c r="A29" s="26">
        <v>1</v>
      </c>
      <c r="B29" s="63" t="s">
        <v>29</v>
      </c>
      <c r="C29" s="43" t="s">
        <v>9</v>
      </c>
      <c r="D29" s="64">
        <v>248550</v>
      </c>
      <c r="E29" s="64">
        <v>265650</v>
      </c>
      <c r="F29" s="64">
        <v>230530</v>
      </c>
    </row>
    <row r="30" spans="1:8" x14ac:dyDescent="0.15">
      <c r="A30" s="26"/>
      <c r="B30" s="33"/>
      <c r="C30" s="44" t="s">
        <v>13</v>
      </c>
      <c r="D30" s="4"/>
      <c r="E30" s="4"/>
      <c r="F30" s="4">
        <f>SUM(D29:F29)</f>
        <v>744730</v>
      </c>
    </row>
    <row r="31" spans="1:8" x14ac:dyDescent="0.15">
      <c r="A31" s="26"/>
      <c r="B31" s="33"/>
      <c r="C31" s="44" t="s">
        <v>4</v>
      </c>
      <c r="D31" s="29" t="s">
        <v>49</v>
      </c>
      <c r="E31" s="29" t="s">
        <v>48</v>
      </c>
      <c r="F31" s="29" t="s">
        <v>49</v>
      </c>
    </row>
    <row r="32" spans="1:8" ht="14.25" thickBot="1" x14ac:dyDescent="0.2">
      <c r="A32" s="26"/>
      <c r="B32" s="33"/>
      <c r="C32" s="65" t="s">
        <v>14</v>
      </c>
      <c r="D32" s="11"/>
      <c r="E32" s="12"/>
      <c r="F32" s="28">
        <f>SUM(D31+E31+F31)</f>
        <v>91</v>
      </c>
    </row>
    <row r="33" spans="1:6" ht="14.25" thickTop="1" x14ac:dyDescent="0.15">
      <c r="A33" s="26"/>
      <c r="B33" s="33"/>
      <c r="C33" s="43" t="s">
        <v>8</v>
      </c>
      <c r="D33" s="5"/>
      <c r="E33" s="5"/>
      <c r="F33" s="5">
        <f>SUM(F30/F32)</f>
        <v>8183.8461538461543</v>
      </c>
    </row>
    <row r="34" spans="1:6" ht="14.25" thickBot="1" x14ac:dyDescent="0.2">
      <c r="A34" s="27"/>
      <c r="B34" s="66"/>
      <c r="C34" s="45" t="s">
        <v>7</v>
      </c>
      <c r="D34" s="6" t="str">
        <f>IF(D33="","",D33*60/100)</f>
        <v/>
      </c>
      <c r="E34" s="6"/>
      <c r="F34" s="6">
        <f>ROUNDDOWN(F33*$D$25/100,2)</f>
        <v>4910.3</v>
      </c>
    </row>
    <row r="35" spans="1:6" x14ac:dyDescent="0.15">
      <c r="D35" s="2"/>
      <c r="E35" s="2"/>
      <c r="F35" s="2"/>
    </row>
    <row r="36" spans="1:6" x14ac:dyDescent="0.15">
      <c r="A36" s="9"/>
      <c r="B36" s="10"/>
    </row>
    <row r="37" spans="1:6" x14ac:dyDescent="0.15">
      <c r="A37" s="9"/>
      <c r="B37" s="10"/>
    </row>
    <row r="38" spans="1:6" x14ac:dyDescent="0.15">
      <c r="A38" s="10"/>
      <c r="B38" s="10"/>
    </row>
  </sheetData>
  <mergeCells count="2">
    <mergeCell ref="A1:H1"/>
    <mergeCell ref="A25:C2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2"/>
  <sheetViews>
    <sheetView workbookViewId="0">
      <selection activeCell="F39" sqref="F39"/>
    </sheetView>
  </sheetViews>
  <sheetFormatPr defaultRowHeight="13.5" x14ac:dyDescent="0.15"/>
  <cols>
    <col min="3" max="3" width="10.875" customWidth="1"/>
  </cols>
  <sheetData>
    <row r="1" spans="1:9" s="30" customFormat="1" ht="24.75" customHeight="1" x14ac:dyDescent="0.15">
      <c r="A1" s="71" t="s">
        <v>5</v>
      </c>
      <c r="B1" s="71"/>
      <c r="C1" s="71"/>
      <c r="D1" s="71"/>
      <c r="E1" s="71"/>
      <c r="F1" s="71"/>
      <c r="G1" s="71"/>
      <c r="H1" s="71"/>
    </row>
    <row r="2" spans="1:9" s="33" customFormat="1" ht="12" customHeight="1" thickBot="1" x14ac:dyDescent="0.2">
      <c r="A2" s="14"/>
      <c r="B2" s="14"/>
      <c r="C2" s="14"/>
      <c r="D2" s="31"/>
      <c r="E2" s="31"/>
      <c r="F2" s="31"/>
      <c r="G2" s="14"/>
      <c r="H2" s="32"/>
      <c r="I2" s="32"/>
    </row>
    <row r="3" spans="1:9" s="33" customFormat="1" ht="12" customHeight="1" thickTop="1" x14ac:dyDescent="0.15">
      <c r="A3" s="13"/>
      <c r="B3" s="13"/>
      <c r="C3" s="13"/>
      <c r="D3" s="34"/>
      <c r="E3" s="34"/>
      <c r="F3" s="34"/>
      <c r="G3" s="13"/>
    </row>
    <row r="4" spans="1:9" s="7" customFormat="1" ht="15" customHeight="1" x14ac:dyDescent="0.15">
      <c r="A4" s="17" t="s">
        <v>11</v>
      </c>
      <c r="B4" s="17"/>
      <c r="C4" s="17"/>
      <c r="D4" s="17"/>
      <c r="E4" s="17"/>
      <c r="F4" s="17"/>
      <c r="G4" s="13"/>
    </row>
    <row r="5" spans="1:9" s="7" customFormat="1" x14ac:dyDescent="0.15">
      <c r="A5" s="17" t="s">
        <v>31</v>
      </c>
      <c r="B5" s="17"/>
      <c r="C5" s="17"/>
      <c r="D5" s="17"/>
      <c r="E5" s="17"/>
      <c r="F5" s="17"/>
      <c r="G5" s="13"/>
    </row>
    <row r="6" spans="1:9" s="7" customFormat="1" x14ac:dyDescent="0.15">
      <c r="A6" s="17" t="s">
        <v>32</v>
      </c>
      <c r="B6" s="17"/>
      <c r="C6" s="17"/>
      <c r="D6" s="17"/>
      <c r="E6" s="17"/>
      <c r="F6" s="17"/>
      <c r="G6" s="13"/>
    </row>
    <row r="7" spans="1:9" s="7" customFormat="1" x14ac:dyDescent="0.15">
      <c r="A7" s="17" t="s">
        <v>33</v>
      </c>
      <c r="B7" s="17"/>
      <c r="C7" s="17"/>
      <c r="D7" s="17"/>
      <c r="E7" s="17"/>
      <c r="F7" s="17"/>
      <c r="G7" s="13"/>
    </row>
    <row r="8" spans="1:9" s="7" customFormat="1" x14ac:dyDescent="0.15">
      <c r="A8" s="17"/>
      <c r="B8" s="17"/>
      <c r="C8" s="17"/>
      <c r="D8" s="17"/>
      <c r="E8" s="17"/>
      <c r="F8" s="17"/>
      <c r="G8" s="13"/>
    </row>
    <row r="9" spans="1:9" s="7" customFormat="1" x14ac:dyDescent="0.15">
      <c r="A9" s="17" t="s">
        <v>10</v>
      </c>
      <c r="B9" s="17"/>
      <c r="C9" s="17"/>
      <c r="D9" s="17"/>
      <c r="E9" s="17"/>
      <c r="F9" s="17"/>
      <c r="G9" s="13"/>
    </row>
    <row r="10" spans="1:9" s="7" customFormat="1" x14ac:dyDescent="0.15">
      <c r="A10" s="17" t="s">
        <v>34</v>
      </c>
      <c r="B10" s="17"/>
      <c r="C10" s="17"/>
      <c r="D10" s="17"/>
      <c r="E10" s="17"/>
      <c r="F10" s="17"/>
      <c r="G10" s="13"/>
    </row>
    <row r="11" spans="1:9" s="7" customFormat="1" x14ac:dyDescent="0.15">
      <c r="A11" s="17" t="s">
        <v>35</v>
      </c>
      <c r="B11" s="17"/>
      <c r="C11" s="17"/>
      <c r="D11" s="17"/>
      <c r="E11" s="17"/>
      <c r="F11" s="17"/>
      <c r="G11" s="13"/>
    </row>
    <row r="12" spans="1:9" s="7" customFormat="1" x14ac:dyDescent="0.15">
      <c r="A12" s="17" t="s">
        <v>20</v>
      </c>
      <c r="B12" s="17"/>
      <c r="C12" s="17"/>
      <c r="D12" s="17"/>
      <c r="E12" s="17"/>
      <c r="F12" s="17"/>
      <c r="G12" s="13"/>
    </row>
    <row r="13" spans="1:9" s="7" customFormat="1" x14ac:dyDescent="0.15">
      <c r="A13" s="17" t="s">
        <v>21</v>
      </c>
      <c r="B13" s="17"/>
      <c r="C13" s="17"/>
      <c r="D13" s="17"/>
      <c r="E13" s="17"/>
      <c r="F13" s="17"/>
      <c r="G13" s="13"/>
    </row>
    <row r="14" spans="1:9" s="7" customFormat="1" x14ac:dyDescent="0.15">
      <c r="A14" s="17" t="s">
        <v>22</v>
      </c>
      <c r="B14" s="17"/>
      <c r="C14" s="17"/>
      <c r="D14" s="17"/>
      <c r="E14" s="17"/>
      <c r="F14" s="17"/>
      <c r="G14" s="13"/>
    </row>
    <row r="15" spans="1:9" s="7" customFormat="1" x14ac:dyDescent="0.15">
      <c r="A15" s="17"/>
      <c r="B15" s="17"/>
      <c r="C15" s="17"/>
      <c r="D15" s="17"/>
      <c r="E15" s="17"/>
      <c r="F15" s="17"/>
      <c r="G15" s="13"/>
    </row>
    <row r="16" spans="1:9" s="7" customFormat="1" x14ac:dyDescent="0.15">
      <c r="A16" s="17" t="s">
        <v>36</v>
      </c>
      <c r="B16" s="33"/>
      <c r="C16" s="33"/>
      <c r="D16" s="2"/>
      <c r="E16" s="2"/>
      <c r="F16" s="2"/>
      <c r="G16" s="13"/>
    </row>
    <row r="17" spans="1:9" s="7" customFormat="1" x14ac:dyDescent="0.15">
      <c r="A17" s="35" t="s">
        <v>37</v>
      </c>
      <c r="B17" s="35"/>
      <c r="C17" s="35"/>
      <c r="D17" s="36"/>
      <c r="E17" s="2"/>
      <c r="F17" s="2"/>
      <c r="G17" s="13"/>
    </row>
    <row r="18" spans="1:9" s="7" customFormat="1" x14ac:dyDescent="0.15">
      <c r="A18" s="35"/>
      <c r="B18" s="35" t="s">
        <v>23</v>
      </c>
      <c r="C18" s="35"/>
      <c r="D18" s="36"/>
      <c r="E18" s="2"/>
      <c r="F18" s="2"/>
      <c r="G18" s="13"/>
    </row>
    <row r="19" spans="1:9" s="7" customFormat="1" x14ac:dyDescent="0.15">
      <c r="A19" s="35" t="s">
        <v>38</v>
      </c>
      <c r="B19" s="35"/>
      <c r="C19" s="35"/>
      <c r="D19" s="36"/>
      <c r="E19" s="2"/>
      <c r="F19" s="2"/>
      <c r="G19" s="13"/>
    </row>
    <row r="20" spans="1:9" s="7" customFormat="1" x14ac:dyDescent="0.15">
      <c r="A20" s="35"/>
      <c r="B20" s="35" t="s">
        <v>39</v>
      </c>
      <c r="C20" s="35"/>
      <c r="D20" s="36"/>
      <c r="E20" s="2"/>
      <c r="F20" s="2"/>
      <c r="G20" s="13"/>
    </row>
    <row r="21" spans="1:9" s="7" customFormat="1" x14ac:dyDescent="0.15">
      <c r="A21" s="35"/>
      <c r="B21" s="35" t="s">
        <v>24</v>
      </c>
      <c r="C21" s="35"/>
      <c r="D21" s="36"/>
      <c r="E21" s="2"/>
      <c r="F21" s="2"/>
      <c r="G21" s="13"/>
    </row>
    <row r="22" spans="1:9" s="7" customFormat="1" ht="12.75" thickBot="1" x14ac:dyDescent="0.2">
      <c r="A22" s="8"/>
      <c r="B22" s="8"/>
      <c r="C22" s="8"/>
      <c r="D22" s="37"/>
      <c r="E22" s="37"/>
      <c r="F22" s="37"/>
      <c r="G22" s="8"/>
      <c r="H22" s="8"/>
      <c r="I22" s="8"/>
    </row>
    <row r="23" spans="1:9" s="7" customFormat="1" ht="12.75" thickTop="1" x14ac:dyDescent="0.15">
      <c r="D23" s="38"/>
      <c r="E23" s="38"/>
      <c r="F23" s="38"/>
    </row>
    <row r="24" spans="1:9" s="33" customFormat="1" x14ac:dyDescent="0.15">
      <c r="A24" s="73" t="s">
        <v>40</v>
      </c>
      <c r="B24" s="73"/>
      <c r="C24" s="73"/>
      <c r="D24" s="21">
        <v>60</v>
      </c>
      <c r="E24" s="2" t="s">
        <v>6</v>
      </c>
      <c r="G24" s="2"/>
    </row>
    <row r="25" spans="1:9" s="33" customFormat="1" ht="12.75" customHeight="1" x14ac:dyDescent="0.15">
      <c r="D25" s="39"/>
      <c r="E25" s="2"/>
      <c r="F25" s="2"/>
    </row>
    <row r="26" spans="1:9" s="33" customFormat="1" ht="14.25" thickBot="1" x14ac:dyDescent="0.2">
      <c r="D26" s="2"/>
      <c r="E26" s="2"/>
      <c r="F26" s="2"/>
    </row>
    <row r="27" spans="1:9" s="33" customFormat="1" ht="14.25" thickBot="1" x14ac:dyDescent="0.2">
      <c r="A27" s="40" t="s">
        <v>41</v>
      </c>
      <c r="B27" s="41" t="s">
        <v>3</v>
      </c>
      <c r="C27" s="42"/>
      <c r="D27" s="23" t="s">
        <v>0</v>
      </c>
      <c r="E27" s="23" t="s">
        <v>1</v>
      </c>
      <c r="F27" s="23" t="s">
        <v>2</v>
      </c>
    </row>
    <row r="28" spans="1:9" s="33" customFormat="1" x14ac:dyDescent="0.15">
      <c r="A28" s="46">
        <v>1</v>
      </c>
      <c r="B28" s="67" t="s">
        <v>42</v>
      </c>
      <c r="C28" s="43" t="s">
        <v>9</v>
      </c>
      <c r="D28" s="68">
        <v>85000</v>
      </c>
      <c r="E28" s="68">
        <v>90000</v>
      </c>
      <c r="F28" s="68">
        <v>100000</v>
      </c>
    </row>
    <row r="29" spans="1:9" s="33" customFormat="1" x14ac:dyDescent="0.15">
      <c r="A29" s="47"/>
      <c r="B29" s="48"/>
      <c r="C29" s="44" t="s">
        <v>43</v>
      </c>
      <c r="D29" s="49"/>
      <c r="E29" s="49"/>
      <c r="F29" s="49">
        <f>SUM(D28:F28)</f>
        <v>275000</v>
      </c>
    </row>
    <row r="30" spans="1:9" s="33" customFormat="1" x14ac:dyDescent="0.15">
      <c r="A30" s="47"/>
      <c r="B30" s="48"/>
      <c r="C30" s="44" t="s">
        <v>4</v>
      </c>
      <c r="D30" s="69" t="s">
        <v>49</v>
      </c>
      <c r="E30" s="69" t="s">
        <v>48</v>
      </c>
      <c r="F30" s="69" t="s">
        <v>49</v>
      </c>
    </row>
    <row r="31" spans="1:9" s="33" customFormat="1" x14ac:dyDescent="0.15">
      <c r="A31" s="47"/>
      <c r="B31" s="48"/>
      <c r="C31" s="44" t="s">
        <v>14</v>
      </c>
      <c r="D31" s="49"/>
      <c r="E31" s="50"/>
      <c r="F31" s="51">
        <f>SUM(D30+E30+F30)</f>
        <v>91</v>
      </c>
    </row>
    <row r="32" spans="1:9" s="33" customFormat="1" x14ac:dyDescent="0.15">
      <c r="A32" s="47"/>
      <c r="B32" s="48"/>
      <c r="C32" s="44" t="s">
        <v>44</v>
      </c>
      <c r="D32" s="52"/>
      <c r="E32" s="52"/>
      <c r="F32" s="53">
        <f>SUM(F29/F31)</f>
        <v>3021.9780219780218</v>
      </c>
    </row>
    <row r="33" spans="1:6" s="33" customFormat="1" x14ac:dyDescent="0.15">
      <c r="A33" s="47"/>
      <c r="B33" s="48"/>
      <c r="C33" s="44" t="s">
        <v>45</v>
      </c>
      <c r="D33" s="69" t="s">
        <v>50</v>
      </c>
      <c r="E33" s="69" t="s">
        <v>50</v>
      </c>
      <c r="F33" s="69" t="s">
        <v>51</v>
      </c>
    </row>
    <row r="34" spans="1:6" s="33" customFormat="1" x14ac:dyDescent="0.15">
      <c r="A34" s="47"/>
      <c r="B34" s="48"/>
      <c r="C34" s="44" t="s">
        <v>46</v>
      </c>
      <c r="D34" s="54"/>
      <c r="E34" s="55"/>
      <c r="F34" s="56">
        <f>SUM(D33+E33+F33)</f>
        <v>50</v>
      </c>
    </row>
    <row r="35" spans="1:6" s="33" customFormat="1" ht="14.25" thickBot="1" x14ac:dyDescent="0.2">
      <c r="A35" s="47"/>
      <c r="B35" s="48"/>
      <c r="C35" s="70" t="s">
        <v>47</v>
      </c>
      <c r="D35" s="57"/>
      <c r="E35" s="58"/>
      <c r="F35" s="58">
        <f>SUM(F29/F34/100*60)</f>
        <v>3300</v>
      </c>
    </row>
    <row r="36" spans="1:6" s="33" customFormat="1" ht="14.25" thickTop="1" x14ac:dyDescent="0.15">
      <c r="A36" s="47"/>
      <c r="B36" s="48"/>
      <c r="C36" s="43" t="s">
        <v>8</v>
      </c>
      <c r="D36" s="59"/>
      <c r="E36" s="59"/>
      <c r="F36" s="59">
        <f>IF(F35&lt;F32,F32,F35)</f>
        <v>3300</v>
      </c>
    </row>
    <row r="37" spans="1:6" s="33" customFormat="1" ht="14.25" thickBot="1" x14ac:dyDescent="0.2">
      <c r="A37" s="60"/>
      <c r="B37" s="61"/>
      <c r="C37" s="45" t="s">
        <v>7</v>
      </c>
      <c r="D37" s="62" t="str">
        <f>IF(D32="","",D32*60/100)</f>
        <v/>
      </c>
      <c r="E37" s="62"/>
      <c r="F37" s="62">
        <f>ROUNDDOWN(F36*$D$24/100,2)</f>
        <v>1980</v>
      </c>
    </row>
    <row r="38" spans="1:6" s="33" customFormat="1" x14ac:dyDescent="0.15"/>
    <row r="39" spans="1:6" s="33" customFormat="1" x14ac:dyDescent="0.15"/>
    <row r="40" spans="1:6" s="33" customFormat="1" x14ac:dyDescent="0.15">
      <c r="D40" s="2"/>
      <c r="E40" s="2"/>
      <c r="F40" s="2"/>
    </row>
    <row r="41" spans="1:6" s="33" customFormat="1" x14ac:dyDescent="0.15">
      <c r="D41" s="2"/>
      <c r="E41" s="2"/>
      <c r="F41" s="2"/>
    </row>
    <row r="42" spans="1:6" s="33" customFormat="1" x14ac:dyDescent="0.15">
      <c r="D42" s="2"/>
      <c r="E42" s="2"/>
      <c r="F42" s="2"/>
    </row>
  </sheetData>
  <mergeCells count="2">
    <mergeCell ref="A1:H1"/>
    <mergeCell ref="A24:C24"/>
  </mergeCells>
  <phoneticPr fontId="1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月給者</vt:lpstr>
      <vt:lpstr>日給・時給者</vt:lpstr>
      <vt:lpstr>月給者!Print_Area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3訂　人事・労務ビジネスフォーム全書</dc:title>
  <dc:creator/>
  <cp:lastModifiedBy>前川 慎也</cp:lastModifiedBy>
  <dcterms:created xsi:type="dcterms:W3CDTF">2014-03-01T00:00:00Z</dcterms:created>
  <dcterms:modified xsi:type="dcterms:W3CDTF">2023-10-31T06:02:25Z</dcterms:modified>
  <cp:version>2019</cp:version>
</cp:coreProperties>
</file>